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iu_merihein_kul_ee/Documents/Töölaud/"/>
    </mc:Choice>
  </mc:AlternateContent>
  <xr:revisionPtr revIDLastSave="0" documentId="8_{C4FF4D1E-4A9F-4CD1-B1DA-71C156EA13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main!$A$2:$R$6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R6" i="1"/>
  <c r="K6" i="1"/>
  <c r="R5" i="1"/>
  <c r="K5" i="1"/>
  <c r="R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rgb="FF000000"/>
            <rFont val="Aptos Narrow"/>
            <family val="2"/>
          </rPr>
          <t xml:space="preserve">
</t>
        </r>
        <r>
          <rPr>
            <sz val="11"/>
            <color rgb="FF000000"/>
            <rFont val="Aptos Narrow"/>
            <family val="2"/>
          </rPr>
          <t xml:space="preserve">
</t>
        </r>
        <r>
          <rPr>
            <sz val="11"/>
            <color rgb="FF000000"/>
            <rFont val="Aptos Narrow"/>
            <family val="2"/>
          </rPr>
          <t xml:space="preserve">Kulukandja saab olla taotleja või partner, kes on projektis tekkinud kulu tasunud.
</t>
        </r>
        <r>
          <rPr>
            <sz val="11"/>
            <color rgb="FF000000"/>
            <rFont val="Aptos Narrow"/>
            <family val="2"/>
          </rPr>
          <t xml:space="preserve">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rgb="FF000000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rgb="FF000000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<sst xmlns="http://schemas.openxmlformats.org/spreadsheetml/2006/main" count="158" uniqueCount="128">
  <si>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</si>
  <si>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</si>
  <si>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</si>
  <si>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</si>
  <si>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</si>
  <si>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</si>
  <si>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</si>
  <si>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</si>
  <si>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</si>
  <si>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</si>
  <si>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</si>
  <si>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</si>
  <si>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</si>
  <si>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</si>
  <si>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</si>
  <si>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</si>
  <si>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</si>
  <si>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</si>
  <si>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</si>
  <si>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</si>
  <si>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</si>
  <si>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Kultuuriministeerium (70000941)</t>
  </si>
  <si>
    <t>SA Liikumisharrastuse kompetentsikeskus</t>
  </si>
  <si>
    <t/>
  </si>
  <si>
    <t>19. 4.1.1.5. Kultuuriministeeriumi innovatsiooniprojekt "Liikumisretsepti sekkumise väljatöötamine ja katsetamine"</t>
  </si>
  <si>
    <t>Projektijuhtimise teenuse osutamine (Käsundusleping nr 6-10/61-1) - 24%</t>
  </si>
  <si>
    <t>751,83</t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</si>
  <si>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</si>
  <si>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</si>
  <si>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</si>
  <si>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</si>
  <si>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</si>
  <si>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</si>
  <si>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</si>
  <si>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</si>
  <si>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</si>
  <si>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</si>
  <si>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</si>
  <si>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CGI Eesti (Töövõtja)</t>
  </si>
  <si>
    <t>10006966</t>
  </si>
  <si>
    <t>15. 4.1.1.2. KIK innovatsiooniprojekt "DigiVesi: digitööriistad ühisveevärgi ja -kanalisatsiooni arengu juhtimiseks"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</si>
  <si>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</si>
  <si>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</si>
  <si>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</si>
  <si>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</si>
  <si>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</si>
  <si>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</si>
  <si>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Anni Lehari (Töövõtja)</t>
  </si>
  <si>
    <t>49008110347</t>
  </si>
  <si>
    <t>18. 4.1.1.4. Tervise ja Heaolu Infosüsteemide Keskuse innovatsiooniprojekt "Vähivaldkonna andmepõhise otsustamise juhtimislaua arendamine ja katsetamine"</t>
  </si>
  <si>
    <t>Riigikantselei (70004809)</t>
  </si>
  <si>
    <t>268902 (1) - Raamleping (STACC OÜ)</t>
  </si>
  <si>
    <t>Digistrati OÜ (Töövõtja)</t>
  </si>
  <si>
    <t>12926725</t>
  </si>
  <si>
    <t>Sihtasutus Keskkonnainvesteeringute Keskus (90005946)</t>
  </si>
  <si>
    <t>268902 (1) - Raamleping (TEXTA OÜ)</t>
  </si>
  <si>
    <t>Estravel Group AS (Töövõtja)</t>
  </si>
  <si>
    <t>10325720</t>
  </si>
  <si>
    <t>20. 4.1.1.6. HTM-i innovatsiooniprojekt "Kaasaegsest õpikäsitusest ja energiatõhususest lähtuv tehaseline renoveerimine Eesti masstoodetud haridushoonetes"</t>
  </si>
  <si>
    <t>Statistikaamet (70000332)</t>
  </si>
  <si>
    <t>270779 (1) - Töövõtuleping L2494 (AS CGI Eesti)</t>
  </si>
  <si>
    <t>FROGGERY OÜ (Töövõtja)</t>
  </si>
  <si>
    <t>12912367</t>
  </si>
  <si>
    <t>21. 4.1.1.7. Terviseameti innovatsiooniprojekt "Hädaabiteenuste strateegilise juhtimise platvormi arendamine"</t>
  </si>
  <si>
    <t>Tervise ja Heaolu Infosüsteemide Keskus (70009770)</t>
  </si>
  <si>
    <t>L23172 AdvokaadibürooPrioriLaw - L23172 Advokaadibüroo PrioriLaw OÜ (Advokaadibüroo PrioriLaw OÜ)</t>
  </si>
  <si>
    <t>GScan OÜ (Töövõtja)</t>
  </si>
  <si>
    <t>14445579</t>
  </si>
  <si>
    <t>22. 4.1.1.8. Statistikaameti innovatsiooniprojekt "Turvaline andmete ristkasutamine sektorite vahel"</t>
  </si>
  <si>
    <t>Terviseamet (70008799)</t>
  </si>
  <si>
    <t>L23189 Froggery OÜ - L23189 FROGGERY OÜ (FROGGERY OÜ)</t>
  </si>
  <si>
    <t>Haridus- ja Teadusministeerium (Partner)</t>
  </si>
  <si>
    <t>70000740</t>
  </si>
  <si>
    <t>4. 4.1.1. Avaliku sektori innovatsiooniprojektid</t>
  </si>
  <si>
    <t>Viimsi Vallavalitsus (75021250)</t>
  </si>
  <si>
    <t>L23191 Tallinna Tehnikaülikool - L23191 Tallinna Tehnikaülikool, ekspertleping projekti „Uudsed tehnoloogilised lahendused keelatud esemete ja ainete avastamiseks vanglates“ toetamiseks (Tallinna Tehnikaülikool)</t>
  </si>
  <si>
    <t>Kitty Kubo (Töövõtja)</t>
  </si>
  <si>
    <t>47202232736</t>
  </si>
  <si>
    <t>5. Projekte toetavad ja arendavad tegevused</t>
  </si>
  <si>
    <t>L23216 GScan OÜ - L23216 GScan OÜ töövõtuleping (GScan OÜ)</t>
  </si>
  <si>
    <t>Kristi Kõrge (Töövõtja)</t>
  </si>
  <si>
    <t>48804156021</t>
  </si>
  <si>
    <t>6. Personalikulud</t>
  </si>
  <si>
    <t>L2333 Käsundusleping TD - L2333 Käsundusleping TD (Tea Danilov)</t>
  </si>
  <si>
    <t>Kultuuriministeerium (Partner)</t>
  </si>
  <si>
    <t>70000941</t>
  </si>
  <si>
    <t>L2334 Käsundusleping MS - L2334 Käsundusleping MS (Mihkel Solvak)</t>
  </si>
  <si>
    <t>Maa- ja Ruumiamet (Partner)</t>
  </si>
  <si>
    <t>70003098</t>
  </si>
  <si>
    <t>L2335 Käsundusleping RR - L2335 Käsundusleping RR (Ringa Raudla)</t>
  </si>
  <si>
    <t>Meta Advisory Group OÜ (Töövõtja)</t>
  </si>
  <si>
    <t>11727998</t>
  </si>
  <si>
    <t>L2338 Digistrati OÜ - L2338 Digistrati OÜ (Digistrati OÜ)</t>
  </si>
  <si>
    <t>Mihkel Solvak (Töövõtja)</t>
  </si>
  <si>
    <t>38201222736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</si>
  <si>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</si>
  <si>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</si>
  <si>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</si>
  <si>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</si>
  <si>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</si>
  <si>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</si>
  <si>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</si>
  <si>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</si>
  <si>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</si>
  <si>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</si>
  <si>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</si>
  <si>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</si>
  <si>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</si>
  <si>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Sihtasutus Keskkonnainvesteeringute Keskus (Partner)</t>
  </si>
  <si>
    <t>90005946</t>
  </si>
  <si>
    <t>Leping puudub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</si>
  <si>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</si>
  <si>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</si>
  <si>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</si>
  <si>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</si>
  <si>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</si>
  <si>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</si>
  <si>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</si>
  <si>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</si>
  <si>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</si>
  <si>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</si>
  <si>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</si>
  <si>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</si>
  <si>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</si>
  <si>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</si>
  <si>
    <t>mai</t>
  </si>
  <si>
    <t>Konkursi hindamiskomisjoni liikmete töötasu</t>
  </si>
  <si>
    <t>052026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</si>
</sst>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186"/>
    </font>
    <font>
      <b/>
      <sz val="9"/>
      <color rgb="FF000000"/>
      <name val="Segoe UI"/>
      <family val="2"/>
      <charset val="186"/>
    </font>
    <font>
      <sz val="8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="110" zoomScaleNormal="110" workbookViewId="0">
      <pane ySplit="2" topLeftCell="A3" activePane="bottomLeft" state="frozen"/>
      <selection pane="bottomLeft" activeCell="Q3" sqref="Q3"/>
    </sheetView>
  </sheetViews>
  <sheetFormatPr defaultColWidth="8.81640625" defaultRowHeight="14.5" x14ac:dyDescent="0.35"/>
  <cols>
    <col min="2" max="2" width="15.1796875" bestFit="1" customWidth="1"/>
    <col min="3" max="3" width="22.1796875" customWidth="1"/>
    <col min="4" max="4" width="11.453125" customWidth="1"/>
    <col min="5" max="5" width="13.81640625" customWidth="1"/>
    <col min="6" max="6" width="15.36328125" customWidth="1"/>
    <col min="8" max="8" width="12.1796875" customWidth="1"/>
    <col min="10" max="10" width="30.81640625" bestFit="1" customWidth="1"/>
    <col min="11" max="11" width="42.81640625" bestFit="1" customWidth="1"/>
    <col min="12" max="12" width="31.1796875" bestFit="1" customWidth="1"/>
    <col min="13" max="13" width="31" customWidth="1"/>
    <col min="14" max="14" width="39.36328125" customWidth="1"/>
    <col min="15" max="15" width="31" customWidth="1"/>
    <col min="16" max="16" width="13.1796875" customWidth="1"/>
  </cols>
  <sheetData>
    <row r="1" spans="1:18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3" t="s">
        <v>1</v>
      </c>
      <c r="O1" s="14"/>
      <c r="P1" s="14"/>
      <c r="Q1" s="14"/>
      <c r="R1" s="14"/>
    </row>
    <row r="2" spans="1:18" ht="91" x14ac:dyDescent="0.3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</row>
    <row r="3" spans="1:18" s="12" customFormat="1" ht="39.5" x14ac:dyDescent="0.35">
      <c r="A3" s="2">
        <v>1</v>
      </c>
      <c r="B3" s="2" t="s">
        <v>20</v>
      </c>
      <c r="C3" s="3" t="s">
        <v>21</v>
      </c>
      <c r="D3" s="6">
        <v>46171</v>
      </c>
      <c r="E3" s="6">
        <v>46173</v>
      </c>
      <c r="F3" s="6">
        <v>46150</v>
      </c>
      <c r="G3" s="4" t="s">
        <v>125</v>
      </c>
      <c r="H3" s="5">
        <v>3884.47</v>
      </c>
      <c r="I3" s="7">
        <v>0</v>
      </c>
      <c r="J3" s="2" t="s">
        <v>22</v>
      </c>
      <c r="K3" s="2">
        <v>90015784</v>
      </c>
      <c r="L3" s="2">
        <v>298252</v>
      </c>
      <c r="M3" s="2" t="s">
        <v>23</v>
      </c>
      <c r="N3" s="11" t="s">
        <v>24</v>
      </c>
      <c r="O3" s="2" t="s">
        <v>25</v>
      </c>
      <c r="P3" s="7">
        <v>3132.64</v>
      </c>
      <c r="Q3" s="7" t="s">
        <v>26</v>
      </c>
      <c r="R3" s="7">
        <v>3884.47</v>
      </c>
    </row>
    <row r="4" spans="1:18" s="12" customFormat="1" ht="39.5" x14ac:dyDescent="0.35">
      <c r="A4" s="2">
        <v>2</v>
      </c>
      <c r="B4" s="2" t="s">
        <v>20</v>
      </c>
      <c r="C4" s="3" t="s">
        <v>21</v>
      </c>
      <c r="D4" s="6"/>
      <c r="E4" s="6">
        <v>46173</v>
      </c>
      <c r="F4" s="6">
        <v>46148</v>
      </c>
      <c r="G4" s="8" t="s">
        <v>127</v>
      </c>
      <c r="H4" s="7">
        <v>3411.9</v>
      </c>
      <c r="I4" s="7">
        <v>0</v>
      </c>
      <c r="J4" s="2" t="s">
        <v>84</v>
      </c>
      <c r="K4" s="2" t="str">
        <f>IF(ISNA(VLOOKUP(J4,docIssuerPartnersRegNo,2,FALSE)),"",VLOOKUP(J4,docIssuerPartnersRegNo,2,FALSE))</f>
        <v>70000941</v>
      </c>
      <c r="L4" s="2"/>
      <c r="M4" s="2" t="s">
        <v>23</v>
      </c>
      <c r="N4" s="11" t="s">
        <v>24</v>
      </c>
      <c r="O4" s="2" t="s">
        <v>126</v>
      </c>
      <c r="P4" s="7">
        <v>1204.2</v>
      </c>
      <c r="Q4" s="7"/>
      <c r="R4" s="7">
        <f>SUM(main!P4:'main'!Q4)</f>
        <v>1204.2</v>
      </c>
    </row>
    <row r="5" spans="1:18" s="12" customFormat="1" hidden="1" x14ac:dyDescent="0.35">
      <c r="A5" s="2"/>
      <c r="B5" s="2" t="s">
        <v>20</v>
      </c>
      <c r="C5" s="2"/>
      <c r="D5" s="6"/>
      <c r="E5" s="6"/>
      <c r="F5" s="6"/>
      <c r="G5" s="8" t="s">
        <v>23</v>
      </c>
      <c r="H5" s="7"/>
      <c r="I5" s="7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23</v>
      </c>
      <c r="N5" s="2"/>
      <c r="O5" s="2" t="s">
        <v>23</v>
      </c>
      <c r="P5" s="7"/>
      <c r="Q5" s="7"/>
      <c r="R5" s="7">
        <f>SUM(main!P5:'main'!Q5)</f>
        <v>0</v>
      </c>
    </row>
    <row r="6" spans="1:18" s="12" customFormat="1" hidden="1" x14ac:dyDescent="0.35">
      <c r="A6" s="2"/>
      <c r="B6" s="2" t="s">
        <v>20</v>
      </c>
      <c r="C6" s="2"/>
      <c r="D6" s="6"/>
      <c r="E6" s="6"/>
      <c r="F6" s="6"/>
      <c r="G6" s="8" t="s">
        <v>23</v>
      </c>
      <c r="H6" s="7"/>
      <c r="I6" s="7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23</v>
      </c>
      <c r="N6" s="2"/>
      <c r="O6" s="2" t="s">
        <v>23</v>
      </c>
      <c r="P6" s="7"/>
      <c r="Q6" s="7"/>
      <c r="R6" s="7">
        <f>SUM(main!P6:'main'!Q6)</f>
        <v>0</v>
      </c>
    </row>
    <row r="7" spans="1:18" s="12" customFormat="1" x14ac:dyDescent="0.35">
      <c r="A7" s="9" t="s">
        <v>27</v>
      </c>
      <c r="B7" s="9" t="s">
        <v>23</v>
      </c>
      <c r="C7" s="9" t="s">
        <v>23</v>
      </c>
      <c r="D7" s="9" t="s">
        <v>23</v>
      </c>
      <c r="E7" s="9" t="s">
        <v>23</v>
      </c>
      <c r="F7" s="9" t="s">
        <v>23</v>
      </c>
      <c r="G7" s="9"/>
      <c r="H7" s="9">
        <v>7296.37</v>
      </c>
      <c r="I7" s="9">
        <f>SUM(main!I3:'main'!I6)</f>
        <v>0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>
        <v>4336.84</v>
      </c>
      <c r="Q7" s="9">
        <v>751.83</v>
      </c>
      <c r="R7" s="9">
        <v>5088.67</v>
      </c>
    </row>
  </sheetData>
  <autoFilter ref="A2:R6" xr:uid="{00000000-0009-0000-0000-000000000000}"/>
  <mergeCells count="2">
    <mergeCell ref="A1:M1"/>
    <mergeCell ref="N1:R1"/>
  </mergeCells>
  <phoneticPr fontId="6" type="noConversion"/>
  <dataValidations count="35">
    <dataValidation type="decimal" operator="greaterThan" allowBlank="1" showErrorMessage="1" errorTitle="Sisestati lubamatu väärtus." error="Välja väärtus peab olema nullist suurem arv." sqref="P3 R3:R6 H3:H6" xr:uid="{1EDEBC09-B39F-4B4B-91BB-44752793A8F8}">
      <formula1>0</formula1>
    </dataValidation>
    <dataValidation type="list" showErrorMessage="1" errorTitle="Sisestati lubamatu väärtus." error="Sisestatud väärtus ei kuulu lubatud väärtuste hulka." sqref="N5:N6" xr:uid="{2F25770B-E1BE-0B4C-AAE4-D76042C4C944}">
      <formula1>projectActivities</formula1>
    </dataValidation>
    <dataValidation type="custom" allowBlank="1" showErrorMessage="1" errorTitle="Sisestati lubamatu väärtus." error="Välja lubatud pikkus on 20 tähemärki." sqref="J3 K4:K6" xr:uid="{A28F3A47-B257-0246-8147-EA11885A719B}">
      <formula1>LEN(J3)&lt;=20</formula1>
    </dataValidation>
    <dataValidation type="custom" allowBlank="1" showErrorMessage="1" errorTitle="Sisestati lubamatu väärtus." error="Välja lubatud pikkus on 20 tähemärki." sqref="K4:K6" xr:uid="{F732BE9D-8C71-9049-888E-D230EA239358}">
      <formula1>LEN(K5)&lt;=20</formula1>
    </dataValidation>
    <dataValidation type="custom" allowBlank="1" showErrorMessage="1" errorTitle="Sisestati lubamatu väärtus." error="Välja lubatud pikkus on 20 tähemärki." sqref="K4:K6" xr:uid="{18BF4669-945F-594C-BD14-2FDF39E0DE26}">
      <formula1>LEN(K6)&lt;=20</formula1>
    </dataValidation>
    <dataValidation type="custom" allowBlank="1" showErrorMessage="1" errorTitle="Sisestati lubamatu väärtus." error="Välja lubatud pikkus on 20 tähemärki." sqref="J3" xr:uid="{DFC9571F-5460-0B47-8A97-6AB9071E26A0}">
      <formula1>LEN(K4)&lt;=20</formula1>
    </dataValidation>
    <dataValidation type="custom" allowBlank="1" showErrorMessage="1" errorTitle="Sisestati lubamatu väärtus." error="Välja lubatud pikkus on 20 tähemärki." sqref="K4:K6" xr:uid="{D9590234-160A-4C46-BB19-F75AD8CEF862}">
      <formula1>LEN(K7)&lt;=20</formula1>
    </dataValidation>
    <dataValidation type="custom" allowBlank="1" showErrorMessage="1" errorTitle="Sisestati lubamatu väärtus." error="Välja lubatud pikkus on 20 tähemärki." sqref="J3" xr:uid="{3342E4B1-BF3E-4440-BD5D-C2939A7BBD6E}">
      <formula1>LEN(K5)&lt;=20</formula1>
    </dataValidation>
    <dataValidation type="custom" allowBlank="1" showErrorMessage="1" errorTitle="Sisestati lubamatu väärtus." error="Välja lubatud pikkus on 20 tähemärki." sqref="K4:K6" xr:uid="{C78AB639-7C18-8044-929D-5EAE2B9DB400}">
      <formula1>LEN(K8)&lt;=20</formula1>
    </dataValidation>
    <dataValidation type="custom" allowBlank="1" showErrorMessage="1" errorTitle="Sisestati lubamatu väärtus." error="Välja lubatud pikkus on 20 tähemärki." sqref="J3" xr:uid="{EC019FFF-E62F-F345-AD26-AEE01BA4AD33}">
      <formula1>LEN(K6)&lt;=20</formula1>
    </dataValidation>
    <dataValidation type="whole" operator="greaterThan" allowBlank="1" showErrorMessage="1" errorTitle="Sisestati lubamatu väärtus." error="Välja väärtuseks peab olema positiivne täisarv." sqref="A3:A6" xr:uid="{FA822BD7-D1CF-CC4E-8738-3572E73ADC8E}">
      <formula1>0</formula1>
    </dataValidation>
    <dataValidation type="list" showErrorMessage="1" errorTitle="Sisestati lubamatu väärtus." error="Sisestatud väärtus ei kuulu lubatud väärtuste hulka." sqref="B3:B6" xr:uid="{4A762B2B-D485-C54A-841C-C3FB21FBA0E7}">
      <formula1>invoiceFlatRateTypes</formula1>
    </dataValidation>
    <dataValidation type="list" showErrorMessage="1" errorTitle="Sisestati lubamatu väärtus." error="Sisestatud väärtus ei kuulu lubatud väärtuste hulka." sqref="C3:C6" xr:uid="{733BE9DB-1EDF-7D41-BBBF-5A731FA07C4F}">
      <formula1>projectPartners</formula1>
    </dataValidation>
    <dataValidation type="custom" allowBlank="1" showErrorMessage="1" errorTitle="Sisestati lubamatu väärtus." error="Välja lubatud pikkus on 1000 tähemärki." sqref="G3:G6" xr:uid="{58A35326-4CB3-3F44-B28A-D7F515745D20}">
      <formula1>LEN(G3)&lt;=1000</formula1>
    </dataValidation>
    <dataValidation type="custom" allowBlank="1" showErrorMessage="1" errorTitle="Sisestati lubamatu väärtus." error="Välja lubatud pikkus on 1000 tähemärki." sqref="G3" xr:uid="{614B691B-A065-EC44-B46A-CF248703428D}">
      <formula1>LEN(#REF!)&lt;=1000</formula1>
    </dataValidation>
    <dataValidation type="custom" allowBlank="1" showErrorMessage="1" errorTitle="Sisestati lubamatu väärtus." error="Välja lubatud pikkus on 1000 tähemärki." sqref="G3:G6" xr:uid="{A8CFE45E-393F-0445-9D31-F9F804FB454A}">
      <formula1>LEN(G4)&lt;=1000</formula1>
    </dataValidation>
    <dataValidation type="custom" allowBlank="1" showErrorMessage="1" errorTitle="Sisestati lubamatu väärtus." error="Välja lubatud pikkus on 1000 tähemärki." sqref="G3:G6" xr:uid="{613CE066-2C86-2549-AB8B-ED6F4DABCCFE}">
      <formula1>LEN(G5)&lt;=1000</formula1>
    </dataValidation>
    <dataValidation type="custom" allowBlank="1" showErrorMessage="1" errorTitle="Sisestati lubamatu väärtus." error="Välja lubatud pikkus on 1000 tähemärki." sqref="G3:G6" xr:uid="{95F6B0DE-C669-1448-A446-F063EDC88B28}">
      <formula1>LEN(G6)&lt;=1000</formula1>
    </dataValidation>
    <dataValidation type="custom" allowBlank="1" showErrorMessage="1" errorTitle="Sisestati lubamatu väärtus." error="Välja lubatud pikkus on 1000 tähemärki." sqref="G4:G6" xr:uid="{99B18A35-81EB-A24B-8980-736F18869E4E}">
      <formula1>LEN(G8)&lt;=1000</formula1>
    </dataValidation>
    <dataValidation type="decimal" operator="greaterThanOrEqual" allowBlank="1" showErrorMessage="1" errorTitle="Sisestati lubamatu väärtus." error="Välja väärtus peab olema null või nullist suurem arv." sqref="P3:R6 H3:I6" xr:uid="{2C08AE6C-F36A-1641-B1E1-45407665F8D9}">
      <formula1>0</formula1>
    </dataValidation>
    <dataValidation type="list" allowBlank="1" sqref="J3:J6" xr:uid="{DA2E58EA-4C31-794F-8488-46ADADEFC25C}">
      <formula1>docIssuerPartners</formula1>
    </dataValidation>
    <dataValidation type="list" allowBlank="1" showErrorMessage="1" errorTitle="Sisestati lubamatu väärtus." error="Sisestatud väärtus ei kuulu lubatud väärtuste hulka." sqref="L3:L6" xr:uid="{78CF440E-C036-0147-BC7D-E4FB2A18F31A}">
      <formula1>projectContracts</formula1>
    </dataValidation>
    <dataValidation type="custom" allowBlank="1" showErrorMessage="1" errorTitle="Sisestati lubamatu väärtus." error="Välja lubatud pikkus on 2000 tähemärki." sqref="M3:M6" xr:uid="{23DB584D-6B6B-D846-AAF6-C214396C1272}">
      <formula1>LEN(M3)&lt;=2000</formula1>
    </dataValidation>
    <dataValidation type="custom" allowBlank="1" showErrorMessage="1" errorTitle="Sisestati lubamatu väärtus." error="Välja lubatud pikkus on 2000 tähemärki." sqref="M3" xr:uid="{E0CEE574-0015-294F-9A7A-2ABFA1651B7F}">
      <formula1>LEN(#REF!)&lt;=2000</formula1>
    </dataValidation>
    <dataValidation type="custom" allowBlank="1" showErrorMessage="1" errorTitle="Sisestati lubamatu väärtus." error="Välja lubatud pikkus on 2000 tähemärki." sqref="M3:M6" xr:uid="{62DB57BD-A8D9-1D4B-9619-F3CA32070EBF}">
      <formula1>LEN(M4)&lt;=2000</formula1>
    </dataValidation>
    <dataValidation type="custom" allowBlank="1" showErrorMessage="1" errorTitle="Sisestati lubamatu väärtus." error="Välja lubatud pikkus on 2000 tähemärki." sqref="M3:M6" xr:uid="{4AEE5F06-268C-5B43-8218-5F6B6FC318D9}">
      <formula1>LEN(M5)&lt;=2000</formula1>
    </dataValidation>
    <dataValidation type="custom" allowBlank="1" showErrorMessage="1" errorTitle="Sisestati lubamatu väärtus." error="Välja lubatud pikkus on 2000 tähemärki." sqref="M3:M6" xr:uid="{6244525B-9E5B-824B-81AA-4A5663CCBF77}">
      <formula1>LEN(M6)&lt;=2000</formula1>
    </dataValidation>
    <dataValidation type="custom" allowBlank="1" showErrorMessage="1" errorTitle="Sisestati lubamatu väärtus." error="Välja lubatud pikkus on 2000 tähemärki." sqref="M4:M6" xr:uid="{E1EF4869-9EE2-E845-B623-6C18541A1339}">
      <formula1>LEN(M8)&lt;=2000</formula1>
    </dataValidation>
    <dataValidation type="custom" allowBlank="1" showErrorMessage="1" errorTitle="Sisestati lubamatu väärtus." error="Välja lubatud pikkus on 500 tähemärki." sqref="O3:O6" xr:uid="{18C862D1-11C4-434C-B44A-521448DE4456}">
      <formula1>LEN(O3)&lt;=500</formula1>
    </dataValidation>
    <dataValidation type="custom" allowBlank="1" showErrorMessage="1" errorTitle="Sisestati lubamatu väärtus." error="Välja lubatud pikkus on 500 tähemärki." sqref="O3" xr:uid="{3CC30970-19DC-604F-BDDC-DC9118EDCBF5}">
      <formula1>LEN(#REF!)&lt;=500</formula1>
    </dataValidation>
    <dataValidation type="custom" allowBlank="1" showErrorMessage="1" errorTitle="Sisestati lubamatu väärtus." error="Välja lubatud pikkus on 500 tähemärki." sqref="O3:O6" xr:uid="{D767F715-85C9-F849-8730-F25BAA844C49}">
      <formula1>LEN(O4)&lt;=500</formula1>
    </dataValidation>
    <dataValidation type="custom" allowBlank="1" showErrorMessage="1" errorTitle="Sisestati lubamatu väärtus." error="Välja lubatud pikkus on 500 tähemärki." sqref="O3:O6" xr:uid="{89186E5A-BD70-2940-B2E3-B37B57A937F9}">
      <formula1>LEN(O5)&lt;=500</formula1>
    </dataValidation>
    <dataValidation type="custom" allowBlank="1" showErrorMessage="1" errorTitle="Sisestati lubamatu väärtus." error="Välja lubatud pikkus on 500 tähemärki." sqref="O3:O6" xr:uid="{6F6212FB-856E-E145-8A94-8022E4BF083F}">
      <formula1>LEN(O6)&lt;=500</formula1>
    </dataValidation>
    <dataValidation type="custom" allowBlank="1" showErrorMessage="1" errorTitle="Sisestati lubamatu väärtus." error="Välja lubatud pikkus on 500 tähemärki." sqref="O4:O6" xr:uid="{8922285D-CB63-1F40-A0E7-A5ED3E433A73}">
      <formula1>LEN(O8)&lt;=500</formula1>
    </dataValidation>
    <dataValidation type="custom" allowBlank="1" showErrorMessage="1" errorTitle="Sisestati lubamatu väärtus." error="Välja lubatud pikkus on 20 tähemärki." sqref="J3" xr:uid="{75625293-8691-414A-B923-23641CC360CC}">
      <formula1>LEN(#REF!)&lt;=20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ColWidth="8.81640625" defaultRowHeight="14.5" x14ac:dyDescent="0.35"/>
  <cols>
    <col min="1" max="1" width="21.453125" bestFit="1" customWidth="1"/>
    <col min="2" max="2" width="33.453125" bestFit="1" customWidth="1"/>
    <col min="3" max="3" width="35.36328125" bestFit="1" customWidth="1"/>
    <col min="5" max="5" width="15.1796875" bestFit="1" customWidth="1"/>
    <col min="7" max="7" width="18.1796875" bestFit="1" customWidth="1"/>
    <col min="9" max="9" width="32" bestFit="1" customWidth="1"/>
    <col min="11" max="11" width="21.453125" bestFit="1" customWidth="1"/>
    <col min="13" max="14" width="11.1796875" bestFit="1" customWidth="1"/>
  </cols>
  <sheetData>
    <row r="1" spans="1:14" x14ac:dyDescent="0.35">
      <c r="A1" s="1" t="s">
        <v>28</v>
      </c>
      <c r="B1" s="1" t="s">
        <v>29</v>
      </c>
      <c r="C1" s="1" t="s">
        <v>15</v>
      </c>
      <c r="E1" s="1" t="s">
        <v>3</v>
      </c>
      <c r="G1" s="1" t="s">
        <v>30</v>
      </c>
      <c r="I1" s="1" t="s">
        <v>4</v>
      </c>
      <c r="K1" s="1" t="s">
        <v>31</v>
      </c>
      <c r="M1" s="1" t="s">
        <v>32</v>
      </c>
      <c r="N1" s="1" t="s">
        <v>33</v>
      </c>
    </row>
    <row r="2" spans="1:14" x14ac:dyDescent="0.35">
      <c r="C2" t="s">
        <v>34</v>
      </c>
      <c r="E2" t="s">
        <v>20</v>
      </c>
      <c r="G2" t="s">
        <v>35</v>
      </c>
      <c r="I2" t="s">
        <v>36</v>
      </c>
      <c r="K2" t="s">
        <v>37</v>
      </c>
    </row>
    <row r="3" spans="1:14" x14ac:dyDescent="0.35">
      <c r="A3" t="s">
        <v>38</v>
      </c>
      <c r="B3" t="s">
        <v>39</v>
      </c>
      <c r="C3" t="s">
        <v>40</v>
      </c>
      <c r="I3" t="s">
        <v>21</v>
      </c>
      <c r="K3" t="s">
        <v>41</v>
      </c>
    </row>
    <row r="4" spans="1:14" x14ac:dyDescent="0.35">
      <c r="A4" t="s">
        <v>42</v>
      </c>
      <c r="B4" t="s">
        <v>43</v>
      </c>
      <c r="C4" t="s">
        <v>44</v>
      </c>
      <c r="I4" t="s">
        <v>45</v>
      </c>
      <c r="K4" t="s">
        <v>46</v>
      </c>
    </row>
    <row r="5" spans="1:14" x14ac:dyDescent="0.35">
      <c r="A5" t="s">
        <v>47</v>
      </c>
      <c r="B5" t="s">
        <v>48</v>
      </c>
      <c r="C5" t="s">
        <v>49</v>
      </c>
      <c r="I5" t="s">
        <v>50</v>
      </c>
      <c r="K5" t="s">
        <v>51</v>
      </c>
    </row>
    <row r="6" spans="1:14" x14ac:dyDescent="0.35">
      <c r="A6" t="s">
        <v>52</v>
      </c>
      <c r="B6" t="s">
        <v>53</v>
      </c>
      <c r="C6" t="s">
        <v>24</v>
      </c>
      <c r="I6" t="s">
        <v>54</v>
      </c>
      <c r="K6" t="s">
        <v>55</v>
      </c>
    </row>
    <row r="7" spans="1:14" x14ac:dyDescent="0.35">
      <c r="A7" t="s">
        <v>56</v>
      </c>
      <c r="B7" t="s">
        <v>57</v>
      </c>
      <c r="C7" t="s">
        <v>58</v>
      </c>
      <c r="I7" t="s">
        <v>59</v>
      </c>
      <c r="K7" t="s">
        <v>60</v>
      </c>
    </row>
    <row r="8" spans="1:14" x14ac:dyDescent="0.35">
      <c r="A8" t="s">
        <v>61</v>
      </c>
      <c r="B8" t="s">
        <v>62</v>
      </c>
      <c r="C8" t="s">
        <v>63</v>
      </c>
      <c r="I8" t="s">
        <v>64</v>
      </c>
      <c r="K8" t="s">
        <v>65</v>
      </c>
    </row>
    <row r="9" spans="1:14" x14ac:dyDescent="0.35">
      <c r="A9" t="s">
        <v>66</v>
      </c>
      <c r="B9" t="s">
        <v>67</v>
      </c>
      <c r="C9" t="s">
        <v>68</v>
      </c>
      <c r="I9" t="s">
        <v>69</v>
      </c>
      <c r="K9" t="s">
        <v>70</v>
      </c>
    </row>
    <row r="10" spans="1:14" x14ac:dyDescent="0.35">
      <c r="A10" t="s">
        <v>71</v>
      </c>
      <c r="B10" t="s">
        <v>72</v>
      </c>
      <c r="C10" t="s">
        <v>73</v>
      </c>
      <c r="I10" t="s">
        <v>74</v>
      </c>
      <c r="K10" t="s">
        <v>75</v>
      </c>
    </row>
    <row r="11" spans="1:14" x14ac:dyDescent="0.35">
      <c r="A11" t="s">
        <v>76</v>
      </c>
      <c r="B11" t="s">
        <v>77</v>
      </c>
      <c r="C11" t="s">
        <v>78</v>
      </c>
      <c r="K11" t="s">
        <v>79</v>
      </c>
    </row>
    <row r="12" spans="1:14" x14ac:dyDescent="0.35">
      <c r="A12" t="s">
        <v>80</v>
      </c>
      <c r="B12" t="s">
        <v>81</v>
      </c>
      <c r="C12" t="s">
        <v>82</v>
      </c>
      <c r="K12" t="s">
        <v>83</v>
      </c>
    </row>
    <row r="13" spans="1:14" x14ac:dyDescent="0.35">
      <c r="A13" t="s">
        <v>84</v>
      </c>
      <c r="B13" t="s">
        <v>85</v>
      </c>
      <c r="K13" t="s">
        <v>86</v>
      </c>
    </row>
    <row r="14" spans="1:14" x14ac:dyDescent="0.35">
      <c r="A14" t="s">
        <v>87</v>
      </c>
      <c r="B14" t="s">
        <v>88</v>
      </c>
      <c r="K14" t="s">
        <v>89</v>
      </c>
    </row>
    <row r="15" spans="1:14" x14ac:dyDescent="0.35">
      <c r="A15" t="s">
        <v>90</v>
      </c>
      <c r="B15" t="s">
        <v>91</v>
      </c>
      <c r="K15" t="s">
        <v>92</v>
      </c>
    </row>
    <row r="16" spans="1:14" x14ac:dyDescent="0.35">
      <c r="A16" t="s">
        <v>93</v>
      </c>
      <c r="B16" t="s">
        <v>94</v>
      </c>
      <c r="K16" t="s">
        <v>95</v>
      </c>
    </row>
    <row r="17" spans="1:11" x14ac:dyDescent="0.35">
      <c r="A17" t="s">
        <v>96</v>
      </c>
      <c r="B17" t="s">
        <v>97</v>
      </c>
      <c r="K17" t="s">
        <v>98</v>
      </c>
    </row>
    <row r="18" spans="1:11" x14ac:dyDescent="0.35">
      <c r="A18" t="s">
        <v>99</v>
      </c>
      <c r="B18" t="s">
        <v>100</v>
      </c>
      <c r="K18" t="s">
        <v>101</v>
      </c>
    </row>
    <row r="19" spans="1:11" x14ac:dyDescent="0.35">
      <c r="A19" t="s">
        <v>102</v>
      </c>
      <c r="B19" t="s">
        <v>103</v>
      </c>
      <c r="K19" t="s">
        <v>104</v>
      </c>
    </row>
    <row r="20" spans="1:11" x14ac:dyDescent="0.35">
      <c r="A20" t="s">
        <v>105</v>
      </c>
      <c r="B20" t="s">
        <v>106</v>
      </c>
      <c r="K20" t="s">
        <v>107</v>
      </c>
    </row>
    <row r="21" spans="1:11" x14ac:dyDescent="0.35">
      <c r="A21" t="s">
        <v>108</v>
      </c>
      <c r="B21" t="s">
        <v>109</v>
      </c>
      <c r="K21" t="s">
        <v>110</v>
      </c>
    </row>
    <row r="22" spans="1:11" x14ac:dyDescent="0.35">
      <c r="A22" t="s">
        <v>111</v>
      </c>
      <c r="B22" t="s">
        <v>112</v>
      </c>
    </row>
    <row r="23" spans="1:11" x14ac:dyDescent="0.35">
      <c r="A23" t="s">
        <v>113</v>
      </c>
      <c r="B23" t="s">
        <v>114</v>
      </c>
    </row>
    <row r="24" spans="1:11" x14ac:dyDescent="0.35">
      <c r="A24" t="s">
        <v>115</v>
      </c>
      <c r="B24" t="s">
        <v>116</v>
      </c>
    </row>
    <row r="25" spans="1:11" x14ac:dyDescent="0.35">
      <c r="A25" t="s">
        <v>117</v>
      </c>
      <c r="B25" t="s">
        <v>118</v>
      </c>
    </row>
    <row r="26" spans="1:11" x14ac:dyDescent="0.35">
      <c r="A26" t="s">
        <v>119</v>
      </c>
      <c r="B26" t="s">
        <v>120</v>
      </c>
    </row>
    <row r="27" spans="1:11" x14ac:dyDescent="0.35">
      <c r="A27" t="s">
        <v>121</v>
      </c>
      <c r="B27" t="s">
        <v>122</v>
      </c>
    </row>
    <row r="28" spans="1:11" x14ac:dyDescent="0.35">
      <c r="A28" t="s">
        <v>123</v>
      </c>
      <c r="B2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Maiu Merihein - KUM</cp:lastModifiedBy>
  <cp:revision/>
  <dcterms:created xsi:type="dcterms:W3CDTF">2025-03-14T10:10:43Z</dcterms:created>
  <dcterms:modified xsi:type="dcterms:W3CDTF">2026-06-01T11:14:10Z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